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ООК\ООК 2022 СКС\СКС-2515 КР кровли КНС-11\СКС-2515\Приложение 1 Проект договора\"/>
    </mc:Choice>
  </mc:AlternateContent>
  <bookViews>
    <workbookView xWindow="-120" yWindow="-120" windowWidth="23250" windowHeight="13170" tabRatio="771"/>
  </bookViews>
  <sheets>
    <sheet name="Мои данные" sheetId="8" r:id="rId1"/>
  </sheets>
  <definedNames>
    <definedName name="_xlnm.Print_Titles" localSheetId="0">'Мои данные'!$8:$8</definedName>
  </definedNames>
  <calcPr calcId="152511"/>
</workbook>
</file>

<file path=xl/calcChain.xml><?xml version="1.0" encoding="utf-8"?>
<calcChain xmlns="http://schemas.openxmlformats.org/spreadsheetml/2006/main">
  <c r="I22" i="8" l="1"/>
  <c r="I20" i="8"/>
  <c r="I21" i="8"/>
  <c r="I13" i="8"/>
  <c r="I14" i="8"/>
  <c r="I15" i="8"/>
  <c r="I16" i="8"/>
  <c r="I17" i="8"/>
  <c r="I18" i="8"/>
  <c r="I19" i="8"/>
  <c r="I12" i="8"/>
  <c r="G21" i="8"/>
  <c r="G22" i="8"/>
  <c r="G13" i="8"/>
  <c r="G14" i="8"/>
  <c r="G15" i="8"/>
  <c r="G16" i="8"/>
  <c r="G17" i="8"/>
  <c r="G18" i="8"/>
  <c r="G19" i="8"/>
  <c r="G20" i="8"/>
  <c r="G12" i="8"/>
  <c r="I23" i="8" l="1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</authors>
  <commentList>
    <comment ref="B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<sst xmlns="http://schemas.openxmlformats.org/spreadsheetml/2006/main" count="55" uniqueCount="43">
  <si>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</si>
  <si>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</si>
  <si>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</si>
  <si>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</si>
  <si>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</si>
  <si>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</si>
  <si>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</si>
  <si>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</si>
  <si>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</si>
  <si>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</si>
  <si>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</si>
  <si>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</si>
  <si>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01.2.03.07-0022</t>
  </si>
  <si>
    <t>Эмульсия битумная гидроизоляционная</t>
  </si>
  <si>
    <t>т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</si>
  <si>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</si>
  <si>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</si>
  <si>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</si>
  <si>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</si>
  <si>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</si>
  <si>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</si>
  <si>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01.7.15.06-0111</t>
  </si>
  <si>
    <t>Гвозди строительные</t>
  </si>
  <si>
    <t>04.3.01.09-0014</t>
  </si>
  <si>
    <t>Раствор готовый кладочный, цементный, М100</t>
  </si>
  <si>
    <t>08.3.03.05-0001</t>
  </si>
  <si>
    <t>Проволока канатная оцинкованная, диаметр 2,6 мм</t>
  </si>
  <si>
    <t>12.1.02.06-0022</t>
  </si>
  <si>
    <t>Рубероид кровельный РКП-350</t>
  </si>
  <si>
    <t>м2</t>
  </si>
  <si>
    <t>ФССЦ-04.3.01.09-0014</t>
  </si>
  <si>
    <t>Раствор готовый кладочный цементный марки: 100</t>
  </si>
  <si>
    <t>ФССЦ-08.3.05.05-0057</t>
  </si>
  <si>
    <t>Сталь листовая оцинкованная, толщина 0,75 мм</t>
  </si>
  <si>
    <t>ФССЦ-12.1.02.03-0192</t>
  </si>
  <si>
    <t>Материал рулонный битумно-полимерный кровельный и гидроизоляционный наплавляемый ЭКП, для верхнего слоя гидроизоляции с защитой от солнца, основа полиэстер, гибкость не выше-25 °C, масса 1 м2 до 5,25 кг, прочность не менее 400-600 Н, теплостойкость не менее 100 °C_ ""Техноэласт ЭКП"</t>
  </si>
  <si>
    <t>ФССЦ-12.1.02.03-0195</t>
  </si>
  <si>
    <t>Материал рулонный битумно-полимерный кровельный и гидроизоляционный наплавляемый ЭПП, для нижних слоев гидроизоляции, основа полиэстер, гибкость не выше-25 °C, масса 1 м2 до 4,95 кг, прочность не менее 400-600 Н, теплостойкость не менее 100 °C_ ""Техноэласт ЭПП"</t>
  </si>
  <si>
    <t/>
  </si>
  <si>
    <t>Итого "Материалы"</t>
  </si>
  <si>
    <t>К=7,96</t>
  </si>
  <si>
    <t>Ресурсная ведомость</t>
  </si>
  <si>
    <t>Капитальный ремонт кровли здания КНС-11    ЦКНС (инв. №163)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</si>
</sst>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1">
    <xf numFmtId="0" fontId="0" fillId="0" borderId="0" xfId="0"/>
    <xf numFmtId="49" fontId="8" fillId="0" borderId="0" xfId="0" applyNumberFormat="1" applyFont="1"/>
    <xf numFmtId="0" fontId="8" fillId="0" borderId="0" xfId="0" applyFont="1"/>
    <xf numFmtId="49" fontId="9" fillId="0" borderId="0" xfId="0" applyNumberFormat="1" applyFont="1"/>
    <xf numFmtId="0" fontId="9" fillId="0" borderId="0" xfId="0" applyFont="1"/>
    <xf numFmtId="49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20" applyFont="1" applyBorder="1" applyAlignment="1">
      <alignment horizontal="center"/>
    </xf>
    <xf numFmtId="49" fontId="9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49" fontId="11" fillId="0" borderId="6" xfId="0" applyNumberFormat="1" applyFont="1" applyBorder="1" applyAlignment="1">
      <alignment horizontal="left" vertical="top" wrapText="1"/>
    </xf>
    <xf numFmtId="49" fontId="11" fillId="0" borderId="5" xfId="0" applyNumberFormat="1" applyFont="1" applyBorder="1" applyAlignment="1">
      <alignment horizontal="left" vertical="top" wrapText="1"/>
    </xf>
    <xf numFmtId="49" fontId="12" fillId="0" borderId="6" xfId="0" applyNumberFormat="1" applyFont="1" applyBorder="1" applyAlignment="1">
      <alignment horizontal="left" vertical="top" wrapText="1"/>
    </xf>
    <xf numFmtId="49" fontId="12" fillId="0" borderId="5" xfId="0" applyNumberFormat="1" applyFont="1" applyBorder="1" applyAlignment="1">
      <alignment horizontal="left" vertical="top" wrapText="1"/>
    </xf>
    <xf numFmtId="0" fontId="7" fillId="0" borderId="0" xfId="23" applyFont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I24"/>
  <sheetViews>
    <sheetView showGridLines="0" tabSelected="1" topLeftCell="B1" zoomScaleNormal="100" workbookViewId="0">
      <selection activeCell="L5" sqref="L5"/>
    </sheetView>
  </sheetViews>
  <sheetFormatPr defaultColWidth="9.140625"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9" width="10.7109375" style="4" customWidth="1"/>
    <col min="10" max="16384" width="9.140625" style="4"/>
  </cols>
  <sheetData>
    <row r="1" spans="2:9" ht="15" x14ac:dyDescent="0.2">
      <c r="B1" s="1"/>
      <c r="C1" s="2"/>
      <c r="D1" s="2" t="s">
        <v>41</v>
      </c>
      <c r="G1" s="2"/>
      <c r="H1" s="2"/>
      <c r="I1" s="2"/>
    </row>
    <row r="2" spans="2:9" ht="15" customHeight="1" x14ac:dyDescent="0.2">
      <c r="B2" s="29" t="s">
        <v>42</v>
      </c>
      <c r="C2" s="29"/>
      <c r="D2" s="29"/>
      <c r="E2" s="29"/>
      <c r="F2" s="29"/>
      <c r="G2" s="29"/>
      <c r="H2" s="29"/>
      <c r="I2" s="29"/>
    </row>
    <row r="3" spans="2:9" ht="12.75" customHeight="1" x14ac:dyDescent="0.2">
      <c r="B3" s="29"/>
      <c r="C3" s="29"/>
      <c r="D3" s="29"/>
      <c r="E3" s="29"/>
      <c r="F3" s="29"/>
      <c r="G3" s="29"/>
      <c r="H3" s="29"/>
      <c r="I3" s="29"/>
    </row>
    <row r="4" spans="2:9" x14ac:dyDescent="0.2">
      <c r="B4" s="5"/>
      <c r="C4" s="6"/>
      <c r="D4" s="7"/>
      <c r="E4" s="8"/>
      <c r="F4" s="9"/>
      <c r="G4" s="9"/>
      <c r="H4" s="9"/>
      <c r="I4" s="9"/>
    </row>
    <row r="5" spans="2:9" ht="13.15" customHeight="1" x14ac:dyDescent="0.2">
      <c r="B5" s="30" t="s">
        <v>8</v>
      </c>
      <c r="C5" s="33" t="s">
        <v>0</v>
      </c>
      <c r="D5" s="33" t="s">
        <v>1</v>
      </c>
      <c r="E5" s="36" t="s">
        <v>7</v>
      </c>
      <c r="F5" s="39" t="s">
        <v>4</v>
      </c>
      <c r="G5" s="40"/>
      <c r="H5" s="39" t="s">
        <v>6</v>
      </c>
      <c r="I5" s="40"/>
    </row>
    <row r="6" spans="2:9" ht="13.15" customHeight="1" x14ac:dyDescent="0.2">
      <c r="B6" s="31"/>
      <c r="C6" s="34"/>
      <c r="D6" s="34"/>
      <c r="E6" s="37"/>
      <c r="F6" s="11" t="s">
        <v>2</v>
      </c>
      <c r="G6" s="11" t="s">
        <v>3</v>
      </c>
      <c r="H6" s="11" t="s">
        <v>2</v>
      </c>
      <c r="I6" s="11" t="s">
        <v>3</v>
      </c>
    </row>
    <row r="7" spans="2:9" x14ac:dyDescent="0.2">
      <c r="B7" s="32"/>
      <c r="C7" s="35"/>
      <c r="D7" s="35"/>
      <c r="E7" s="38"/>
      <c r="F7" s="10" t="s">
        <v>5</v>
      </c>
      <c r="G7" s="10" t="s">
        <v>40</v>
      </c>
      <c r="H7" s="10" t="s">
        <v>5</v>
      </c>
      <c r="I7" s="10" t="s">
        <v>40</v>
      </c>
    </row>
    <row r="8" spans="2:9" x14ac:dyDescent="0.2">
      <c r="B8" s="12">
        <v>1</v>
      </c>
      <c r="C8" s="12">
        <v>2</v>
      </c>
      <c r="D8" s="12">
        <v>3</v>
      </c>
      <c r="E8" s="13">
        <v>4</v>
      </c>
      <c r="F8" s="12">
        <v>5</v>
      </c>
      <c r="G8" s="12">
        <v>6</v>
      </c>
      <c r="H8" s="12">
        <v>7</v>
      </c>
      <c r="I8" s="12">
        <v>8</v>
      </c>
    </row>
    <row r="9" spans="2:9" ht="18.399999999999999" customHeight="1" x14ac:dyDescent="0.2">
      <c r="B9" s="25" t="s">
        <v>9</v>
      </c>
      <c r="C9" s="26"/>
      <c r="D9" s="26"/>
      <c r="E9" s="26"/>
      <c r="F9" s="26"/>
      <c r="G9" s="26"/>
      <c r="H9" s="26"/>
      <c r="I9" s="26"/>
    </row>
    <row r="10" spans="2:9" ht="18.399999999999999" customHeight="1" x14ac:dyDescent="0.2">
      <c r="B10" s="25" t="s">
        <v>10</v>
      </c>
      <c r="C10" s="26"/>
      <c r="D10" s="26"/>
      <c r="E10" s="26"/>
      <c r="F10" s="26"/>
      <c r="G10" s="26"/>
      <c r="H10" s="26"/>
      <c r="I10" s="26"/>
    </row>
    <row r="11" spans="2:9" ht="18.399999999999999" customHeight="1" x14ac:dyDescent="0.2">
      <c r="B11" s="27" t="s">
        <v>11</v>
      </c>
      <c r="C11" s="28"/>
      <c r="D11" s="28"/>
      <c r="E11" s="28"/>
      <c r="F11" s="28"/>
      <c r="G11" s="28"/>
      <c r="H11" s="28"/>
      <c r="I11" s="28"/>
    </row>
    <row r="12" spans="2:9" ht="25.5" x14ac:dyDescent="0.2">
      <c r="B12" s="14" t="s">
        <v>12</v>
      </c>
      <c r="C12" s="15" t="s">
        <v>13</v>
      </c>
      <c r="D12" s="16" t="s">
        <v>14</v>
      </c>
      <c r="E12" s="14">
        <v>0.21375</v>
      </c>
      <c r="F12" s="17">
        <v>2000</v>
      </c>
      <c r="G12" s="19">
        <f>F12*7.96</f>
        <v>15920</v>
      </c>
      <c r="H12" s="17">
        <v>427.5</v>
      </c>
      <c r="I12" s="19">
        <f>H12*7.96</f>
        <v>3402.9</v>
      </c>
    </row>
    <row r="13" spans="2:9" ht="25.5" x14ac:dyDescent="0.2">
      <c r="B13" s="14" t="s">
        <v>15</v>
      </c>
      <c r="C13" s="15" t="s">
        <v>16</v>
      </c>
      <c r="D13" s="16" t="s">
        <v>17</v>
      </c>
      <c r="E13" s="14">
        <v>159.96539999999999</v>
      </c>
      <c r="F13" s="17">
        <v>6.09</v>
      </c>
      <c r="G13" s="19">
        <f t="shared" ref="G13:G22" si="0">F13*7.96</f>
        <v>48.476399999999998</v>
      </c>
      <c r="H13" s="17">
        <v>974.19</v>
      </c>
      <c r="I13" s="19">
        <f t="shared" ref="I13:I22" si="1">H13*7.96</f>
        <v>7754.5524000000005</v>
      </c>
    </row>
    <row r="14" spans="2:9" ht="25.5" x14ac:dyDescent="0.2">
      <c r="B14" s="14" t="s">
        <v>18</v>
      </c>
      <c r="C14" s="15" t="s">
        <v>19</v>
      </c>
      <c r="D14" s="16" t="s">
        <v>20</v>
      </c>
      <c r="E14" s="14">
        <v>18.287500000000001</v>
      </c>
      <c r="F14" s="17">
        <v>2.44</v>
      </c>
      <c r="G14" s="19">
        <f t="shared" si="0"/>
        <v>19.4224</v>
      </c>
      <c r="H14" s="17">
        <v>44.62</v>
      </c>
      <c r="I14" s="19">
        <f t="shared" si="1"/>
        <v>355.17519999999996</v>
      </c>
    </row>
    <row r="15" spans="2:9" ht="25.5" x14ac:dyDescent="0.2">
      <c r="B15" s="14" t="s">
        <v>21</v>
      </c>
      <c r="C15" s="15" t="s">
        <v>22</v>
      </c>
      <c r="D15" s="16" t="s">
        <v>14</v>
      </c>
      <c r="E15" s="14">
        <v>5.0400000000000002E-3</v>
      </c>
      <c r="F15" s="17">
        <v>11978</v>
      </c>
      <c r="G15" s="19">
        <f t="shared" si="0"/>
        <v>95344.88</v>
      </c>
      <c r="H15" s="17">
        <v>60.37</v>
      </c>
      <c r="I15" s="19">
        <f t="shared" si="1"/>
        <v>480.54519999999997</v>
      </c>
    </row>
    <row r="16" spans="2:9" ht="25.5" x14ac:dyDescent="0.2">
      <c r="B16" s="14" t="s">
        <v>23</v>
      </c>
      <c r="C16" s="15" t="s">
        <v>24</v>
      </c>
      <c r="D16" s="16" t="s">
        <v>20</v>
      </c>
      <c r="E16" s="14">
        <v>0.1938</v>
      </c>
      <c r="F16" s="17">
        <v>519.79999999999995</v>
      </c>
      <c r="G16" s="19">
        <f t="shared" si="0"/>
        <v>4137.6079999999993</v>
      </c>
      <c r="H16" s="17">
        <v>100.74</v>
      </c>
      <c r="I16" s="19">
        <f t="shared" si="1"/>
        <v>801.8904</v>
      </c>
    </row>
    <row r="17" spans="2:9" ht="25.5" x14ac:dyDescent="0.2">
      <c r="B17" s="14" t="s">
        <v>25</v>
      </c>
      <c r="C17" s="15" t="s">
        <v>26</v>
      </c>
      <c r="D17" s="16" t="s">
        <v>14</v>
      </c>
      <c r="E17" s="14">
        <v>7.5599999999999999E-3</v>
      </c>
      <c r="F17" s="17">
        <v>8023</v>
      </c>
      <c r="G17" s="19">
        <f t="shared" si="0"/>
        <v>63863.08</v>
      </c>
      <c r="H17" s="17">
        <v>60.65</v>
      </c>
      <c r="I17" s="19">
        <f t="shared" si="1"/>
        <v>482.774</v>
      </c>
    </row>
    <row r="18" spans="2:9" ht="25.5" x14ac:dyDescent="0.2">
      <c r="B18" s="14" t="s">
        <v>27</v>
      </c>
      <c r="C18" s="15" t="s">
        <v>28</v>
      </c>
      <c r="D18" s="16" t="s">
        <v>29</v>
      </c>
      <c r="E18" s="14">
        <v>20.9</v>
      </c>
      <c r="F18" s="17">
        <v>6.2</v>
      </c>
      <c r="G18" s="19">
        <f t="shared" si="0"/>
        <v>49.352000000000004</v>
      </c>
      <c r="H18" s="17">
        <v>129.58000000000001</v>
      </c>
      <c r="I18" s="19">
        <f t="shared" si="1"/>
        <v>1031.4568000000002</v>
      </c>
    </row>
    <row r="19" spans="2:9" ht="38.25" x14ac:dyDescent="0.2">
      <c r="B19" s="14" t="s">
        <v>30</v>
      </c>
      <c r="C19" s="15" t="s">
        <v>31</v>
      </c>
      <c r="D19" s="16" t="s">
        <v>20</v>
      </c>
      <c r="E19" s="14">
        <v>14.535</v>
      </c>
      <c r="F19" s="17">
        <v>519.79999999999995</v>
      </c>
      <c r="G19" s="19">
        <f t="shared" si="0"/>
        <v>4137.6079999999993</v>
      </c>
      <c r="H19" s="17">
        <v>7555.29</v>
      </c>
      <c r="I19" s="19">
        <f t="shared" si="1"/>
        <v>60140.108399999997</v>
      </c>
    </row>
    <row r="20" spans="2:9" ht="38.25" x14ac:dyDescent="0.2">
      <c r="B20" s="14" t="s">
        <v>32</v>
      </c>
      <c r="C20" s="15" t="s">
        <v>33</v>
      </c>
      <c r="D20" s="16" t="s">
        <v>14</v>
      </c>
      <c r="E20" s="14">
        <v>0.374</v>
      </c>
      <c r="F20" s="17">
        <v>11144</v>
      </c>
      <c r="G20" s="19">
        <f t="shared" si="0"/>
        <v>88706.240000000005</v>
      </c>
      <c r="H20" s="17">
        <v>4167.8599999999997</v>
      </c>
      <c r="I20" s="19">
        <f t="shared" si="1"/>
        <v>33176.1656</v>
      </c>
    </row>
    <row r="21" spans="2:9" ht="127.5" x14ac:dyDescent="0.2">
      <c r="B21" s="14" t="s">
        <v>34</v>
      </c>
      <c r="C21" s="15" t="s">
        <v>35</v>
      </c>
      <c r="D21" s="16" t="s">
        <v>29</v>
      </c>
      <c r="E21" s="14">
        <v>640.67999999999995</v>
      </c>
      <c r="F21" s="17">
        <v>29.17</v>
      </c>
      <c r="G21" s="19">
        <f>F21*7.96</f>
        <v>232.19320000000002</v>
      </c>
      <c r="H21" s="17">
        <v>18688.64</v>
      </c>
      <c r="I21" s="19">
        <f t="shared" si="1"/>
        <v>148761.57439999998</v>
      </c>
    </row>
    <row r="22" spans="2:9" ht="114.75" x14ac:dyDescent="0.2">
      <c r="B22" s="14" t="s">
        <v>36</v>
      </c>
      <c r="C22" s="15" t="s">
        <v>37</v>
      </c>
      <c r="D22" s="16" t="s">
        <v>29</v>
      </c>
      <c r="E22" s="14">
        <v>589.28</v>
      </c>
      <c r="F22" s="17">
        <v>24.94</v>
      </c>
      <c r="G22" s="19">
        <f t="shared" si="0"/>
        <v>198.5224</v>
      </c>
      <c r="H22" s="17">
        <v>14696.64</v>
      </c>
      <c r="I22" s="19">
        <f t="shared" si="1"/>
        <v>116985.25439999999</v>
      </c>
    </row>
    <row r="23" spans="2:9" ht="18" customHeight="1" x14ac:dyDescent="0.2">
      <c r="B23" s="18" t="s">
        <v>38</v>
      </c>
      <c r="C23" s="20" t="s">
        <v>39</v>
      </c>
      <c r="D23" s="21"/>
      <c r="E23" s="22" t="s">
        <v>38</v>
      </c>
      <c r="F23" s="23"/>
      <c r="G23" s="23"/>
      <c r="H23" s="23"/>
      <c r="I23" s="24">
        <f>SUM(I12:I22)</f>
        <v>373372.39679999999</v>
      </c>
    </row>
    <row r="24" spans="2:9" x14ac:dyDescent="0.2">
      <c r="B24" s="8"/>
      <c r="C24" s="6"/>
      <c r="D24" s="7"/>
      <c r="E24" s="8"/>
      <c r="F24" s="9"/>
      <c r="G24" s="9"/>
      <c r="H24" s="9"/>
      <c r="I24" s="9"/>
    </row>
  </sheetData>
  <mergeCells count="10">
    <mergeCell ref="B9:I9"/>
    <mergeCell ref="B10:I10"/>
    <mergeCell ref="B11:I11"/>
    <mergeCell ref="B2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Шляхова Инна Игоревна</cp:lastModifiedBy>
  <cp:lastPrinted>2021-06-24T10:17:03Z</cp:lastPrinted>
  <dcterms:created xsi:type="dcterms:W3CDTF">2003-01-28T12:33:10Z</dcterms:created>
  <dcterms:modified xsi:type="dcterms:W3CDTF">2022-09-07T11:13:51Z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